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2\"/>
    </mc:Choice>
  </mc:AlternateContent>
  <xr:revisionPtr revIDLastSave="0" documentId="13_ncr:1_{12315FBB-DEB4-491C-B2C4-9651CA01F006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0-02-42" sheetId="1" r:id="rId1"/>
    <sheet name="FORMULÁŘ 8 - rekap poplatků" sheetId="2" r:id="rId2"/>
  </sheets>
  <definedNames>
    <definedName name="_xlnm._FilterDatabase" localSheetId="0" hidden="1">'PS 50-02-42'!$A$11:$H$437</definedName>
    <definedName name="_xlnm.Print_Area" localSheetId="1">'FORMULÁŘ 8 - rekap poplatků'!$A$1:$K$74</definedName>
    <definedName name="_xlnm.Print_Area" localSheetId="0">'PS 50-02-42'!$A$1:$H$33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1" l="1"/>
  <c r="H24" i="1"/>
  <c r="H23" i="1"/>
  <c r="H17" i="1"/>
  <c r="H16" i="1"/>
  <c r="A15" i="1"/>
  <c r="A16" i="1" s="1"/>
  <c r="A14" i="1"/>
  <c r="H15" i="1"/>
  <c r="H14" i="1"/>
  <c r="A17" i="1" l="1"/>
  <c r="I71" i="2"/>
  <c r="K71" i="2" s="1"/>
  <c r="I72" i="2"/>
  <c r="K72" i="2" s="1"/>
  <c r="I73" i="2"/>
  <c r="K73" i="2" s="1"/>
  <c r="A19" i="1" l="1"/>
  <c r="A18" i="1"/>
  <c r="I55" i="2"/>
  <c r="K55" i="2" s="1"/>
  <c r="A20" i="1" l="1"/>
  <c r="A21" i="1"/>
  <c r="H18" i="1"/>
  <c r="H19" i="1"/>
  <c r="H20" i="1"/>
  <c r="H21" i="1"/>
  <c r="H22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A23" i="1" l="1"/>
  <c r="A22" i="1"/>
  <c r="K4" i="2"/>
  <c r="C6" i="2"/>
  <c r="C5" i="2"/>
  <c r="C3" i="2"/>
  <c r="A25" i="1" l="1"/>
  <c r="A24" i="1"/>
  <c r="A26" i="1"/>
  <c r="A27" i="1" s="1"/>
  <c r="A28" i="1" s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9" i="1" l="1"/>
  <c r="A30" i="1" s="1"/>
  <c r="A31" i="1" s="1"/>
  <c r="A32" i="1" s="1"/>
  <c r="K74" i="2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G1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<sst xmlns="http://schemas.openxmlformats.org/spreadsheetml/2006/main" count="434" uniqueCount="193">
  <si>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</si>
  <si>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</si>
  <si>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</si>
  <si>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</si>
  <si>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</si>
  <si>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</si>
  <si>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</si>
  <si>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</si>
  <si>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</si>
  <si>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</si>
  <si>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</si>
  <si>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</si>
  <si>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</si>
  <si>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</si>
  <si>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</si>
  <si>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</si>
  <si>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</si>
  <si>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</si>
  <si>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</si>
  <si>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</si>
  <si>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</si>
  <si>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</si>
  <si>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</si>
  <si>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</si>
  <si>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</si>
  <si>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</si>
  <si>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</si>
  <si>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</si>
  <si>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</si>
  <si>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</si>
  <si>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</si>
  <si>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</si>
  <si>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</si>
  <si>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</si>
  <si>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</si>
  <si>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</si>
  <si>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</si>
  <si>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</si>
  <si>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</si>
  <si>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</si>
  <si>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</si>
  <si>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</si>
  <si>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</si>
  <si>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</si>
  <si>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</si>
  <si>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</si>
  <si>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</si>
  <si>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</si>
  <si>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</si>
  <si>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</si>
  <si>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</si>
  <si>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</si>
  <si>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</si>
  <si>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</si>
  <si>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</si>
  <si>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</si>
  <si>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</si>
  <si>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</si>
  <si>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</si>
  <si>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</si>
  <si>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</si>
  <si>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</si>
  <si>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</si>
  <si>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</si>
  <si>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</si>
  <si>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</si>
  <si>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</si>
  <si>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</si>
  <si>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</si>
  <si>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</si>
  <si>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</si>
  <si>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</si>
  <si>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</si>
  <si>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</si>
  <si>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</si>
  <si>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</si>
  <si>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</si>
  <si>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</si>
  <si>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</si>
  <si>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</si>
  <si>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</si>
  <si>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</si>
  <si>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</si>
  <si>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</si>
  <si>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</si>
  <si>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</si>
  <si>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</si>
  <si>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</si>
  <si>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</si>
  <si>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</si>
  <si>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</si>
  <si>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</si>
  <si>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</si>
  <si>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</si>
  <si>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</si>
  <si>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</si>
  <si>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</si>
  <si>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</si>
  <si>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</si>
  <si>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</si>
  <si>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</si>
  <si>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</si>
  <si>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</si>
  <si>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</si>
  <si>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</si>
  <si>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</si>
  <si>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</si>
  <si>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</si>
  <si>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</si>
  <si>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</si>
  <si>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</si>
  <si>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</si>
  <si>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</si>
  <si>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</si>
  <si>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</si>
  <si>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</si>
  <si>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</si>
  <si>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</si>
  <si>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</si>
  <si>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</si>
  <si>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</si>
  <si>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</si>
  <si>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</si>
  <si>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</si>
  <si>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</si>
  <si>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</si>
  <si>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</si>
  <si>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</si>
  <si>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</si>
  <si>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</si>
  <si>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</si>
  <si>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</si>
  <si>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</si>
  <si>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</si>
  <si>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</si>
  <si>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</si>
  <si>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</si>
  <si>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</si>
  <si>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</si>
  <si>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</si>
  <si>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</si>
  <si>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</si>
  <si>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</si>
  <si>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</si>
  <si>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</si>
  <si>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</si>
  <si>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</si>
  <si>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</si>
  <si>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</si>
  <si>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</si>
  <si>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</si>
  <si>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</si>
  <si>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</si>
  <si>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</si>
  <si>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</si>
  <si>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</si>
  <si>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</si>
  <si>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</si>
  <si>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</si>
  <si>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</si>
  <si>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</si>
  <si>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</si>
  <si>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</si>
  <si>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50-02-42</t>
  </si>
  <si>
    <t>RDP Liberec, EPS</t>
  </si>
  <si>
    <t>Rekonstrukce ŽST Chrastava</t>
  </si>
  <si>
    <t>STOSMOL, s.r.o.</t>
  </si>
  <si>
    <t>75O111</t>
  </si>
  <si>
    <t>OTSKP_2019</t>
  </si>
  <si>
    <t>EPS (ZPDP), ÚSTŘEDNA ADRESOVATELNÁ DO 256 ADRES</t>
  </si>
  <si>
    <t>KUS</t>
  </si>
  <si>
    <t>75O12W</t>
  </si>
  <si>
    <t>EPS (ZPDP), SOFTWARE ÚSTŘEDNY</t>
  </si>
  <si>
    <t>75O191</t>
  </si>
  <si>
    <t>EPS (ZPDP), KOMUNIKAČNÍ ROZHRANÍ</t>
  </si>
  <si>
    <t>75O1AB</t>
  </si>
  <si>
    <t>EPS (ZPDP), HLÁSIČ MULTISENZOROVÝ - LEHKÉ PROVEDENÍ</t>
  </si>
  <si>
    <t>75O1E1</t>
  </si>
  <si>
    <t>EPS (ZPDP), HLAVICE KE ZKUŠEBNÍ TYČI PRO KONTROLU HLÁSIČŮ KOUŘE</t>
  </si>
  <si>
    <t>75O1E2</t>
  </si>
  <si>
    <t>EPS (ZPDP), HLAVICE KE ZKUŠEBNÍ TYČI PRO KONTROLU HLÁSIČŮ TEPLOTY</t>
  </si>
  <si>
    <t>75O1E3</t>
  </si>
  <si>
    <t>EPS (ZPDP), ZKUŠEBNÍ PLYN PRO EPS</t>
  </si>
  <si>
    <t>75O1E7</t>
  </si>
  <si>
    <t>EPS (ZPDP), ZKUŠEBNÍ A MONTÁŽNÍ TYČ PRO EPS</t>
  </si>
  <si>
    <t>75O1E8</t>
  </si>
  <si>
    <t>EPS (ZPDP), PROVOZNÍ KNIHA</t>
  </si>
  <si>
    <t>75O1H4</t>
  </si>
  <si>
    <t>EPS (ZPDP), UVEDENÍ POŽÁRNÍ ÚSTŘEDNY DO TRVALÉHO PROVOZU</t>
  </si>
  <si>
    <t>75O1H5</t>
  </si>
  <si>
    <t>EPS (ZPDP), REVIZE POŽÁRNÍ ÚSTŘEDNY</t>
  </si>
  <si>
    <t>Kabeláže, pomocný materiál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</si>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</sst>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87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5" xfId="0" applyNumberFormat="1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164" fontId="7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9" fillId="0" borderId="43" xfId="0" applyFont="1" applyBorder="1" applyAlignment="1" applyProtection="1">
      <alignment horizontal="center" vertical="center"/>
      <protection locked="0"/>
    </xf>
    <xf numFmtId="0" fontId="9" fillId="0" borderId="32" xfId="1" applyFont="1" applyBorder="1" applyAlignment="1" applyProtection="1">
      <alignment horizontal="left" vertical="center" wrapText="1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164" fontId="9" fillId="0" borderId="32" xfId="0" applyNumberFormat="1" applyFont="1" applyBorder="1" applyAlignment="1" applyProtection="1">
      <alignment horizontal="center" vertical="center"/>
      <protection locked="0"/>
    </xf>
    <xf numFmtId="4" fontId="10" fillId="0" borderId="32" xfId="1" applyNumberFormat="1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3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164" fontId="9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3" xfId="1" applyNumberFormat="1" applyFont="1" applyBorder="1" applyAlignment="1" applyProtection="1">
      <alignment horizontal="right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9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164" fontId="7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right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Border="1" applyAlignment="1" applyProtection="1">
      <alignment horizontal="right" vertical="center"/>
      <protection hidden="1"/>
    </xf>
    <xf numFmtId="4" fontId="9" fillId="0" borderId="58" xfId="1" applyNumberFormat="1" applyFont="1" applyBorder="1" applyAlignment="1" applyProtection="1">
      <alignment horizontal="right" vertical="center"/>
      <protection hidden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0" fontId="7" fillId="0" borderId="63" xfId="0" applyFont="1" applyFill="1" applyBorder="1" applyAlignment="1" applyProtection="1">
      <alignment horizontal="center" vertical="center"/>
      <protection locked="0"/>
    </xf>
    <xf numFmtId="0" fontId="9" fillId="0" borderId="64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4" xfId="0" applyFont="1" applyFill="1" applyBorder="1" applyAlignment="1" applyProtection="1">
      <alignment horizontal="center" vertical="center"/>
      <protection locked="0"/>
    </xf>
    <xf numFmtId="164" fontId="7" fillId="0" borderId="64" xfId="0" applyNumberFormat="1" applyFont="1" applyFill="1" applyBorder="1" applyAlignment="1" applyProtection="1">
      <alignment horizontal="center" vertical="center"/>
      <protection locked="0"/>
    </xf>
    <xf numFmtId="4" fontId="10" fillId="0" borderId="64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12" fillId="0" borderId="53" xfId="0" applyFont="1" applyFill="1" applyBorder="1" applyAlignment="1" applyProtection="1">
      <alignment horizontal="left" vertical="center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12" fillId="0" borderId="53" xfId="0" applyFont="1" applyFill="1" applyBorder="1" applyAlignment="1" applyProtection="1">
      <alignment horizontal="left" vertical="top"/>
      <protection hidden="1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Normal="85" zoomScaleSheetLayoutView="100" workbookViewId="0">
      <selection sqref="A1:H33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56" t="s">
        <v>5</v>
      </c>
      <c r="B1" s="157"/>
      <c r="C1" s="157"/>
      <c r="D1" s="157"/>
      <c r="E1" s="170" t="s">
        <v>150</v>
      </c>
      <c r="F1" s="171"/>
      <c r="G1" s="174">
        <f>SUM(H12:H9999)</f>
        <v>0</v>
      </c>
      <c r="H1" s="175"/>
    </row>
    <row r="2" spans="1:8" ht="37.5" customHeight="1" thickBot="1" x14ac:dyDescent="0.3">
      <c r="A2" s="112" t="s">
        <v>6</v>
      </c>
      <c r="B2" s="158" t="s">
        <v>165</v>
      </c>
      <c r="C2" s="158"/>
      <c r="D2" s="158"/>
      <c r="E2" s="172"/>
      <c r="F2" s="173"/>
      <c r="G2" s="176"/>
      <c r="H2" s="177"/>
    </row>
    <row r="3" spans="1:8" ht="30.75" customHeight="1" thickTop="1" x14ac:dyDescent="0.25">
      <c r="A3" s="152" t="s">
        <v>7</v>
      </c>
      <c r="B3" s="153"/>
      <c r="C3" s="159" t="s">
        <v>164</v>
      </c>
      <c r="D3" s="159"/>
      <c r="E3" s="162" t="s">
        <v>163</v>
      </c>
      <c r="F3" s="163"/>
      <c r="G3" s="163"/>
      <c r="H3" s="164"/>
    </row>
    <row r="4" spans="1:8" ht="18" customHeight="1" x14ac:dyDescent="0.25">
      <c r="A4" s="132" t="s">
        <v>8</v>
      </c>
      <c r="B4" s="133"/>
      <c r="C4" s="88" t="s">
        <v>149</v>
      </c>
      <c r="D4" s="4"/>
      <c r="E4" s="160" t="s">
        <v>1</v>
      </c>
      <c r="F4" s="161"/>
      <c r="G4" s="168"/>
      <c r="H4" s="169"/>
    </row>
    <row r="5" spans="1:8" ht="18" customHeight="1" x14ac:dyDescent="0.25">
      <c r="A5" s="132" t="s">
        <v>9</v>
      </c>
      <c r="B5" s="133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44" t="s">
        <v>2</v>
      </c>
      <c r="F5" s="145"/>
      <c r="G5" s="165"/>
      <c r="H5" s="166"/>
    </row>
    <row r="6" spans="1:8" ht="18" customHeight="1" x14ac:dyDescent="0.25">
      <c r="A6" s="146" t="s">
        <v>11</v>
      </c>
      <c r="B6" s="147"/>
      <c r="C6" s="142" t="s">
        <v>166</v>
      </c>
      <c r="D6" s="143"/>
      <c r="E6" s="144" t="s">
        <v>3</v>
      </c>
      <c r="F6" s="145"/>
      <c r="G6" s="167">
        <v>2019</v>
      </c>
      <c r="H6" s="166"/>
    </row>
    <row r="7" spans="1:8" ht="18" customHeight="1" thickBot="1" x14ac:dyDescent="0.3">
      <c r="A7" s="148"/>
      <c r="B7" s="149"/>
      <c r="C7" s="134" t="s">
        <v>162</v>
      </c>
      <c r="D7" s="135"/>
      <c r="E7" s="154" t="s">
        <v>4</v>
      </c>
      <c r="F7" s="155"/>
      <c r="G7" s="150">
        <v>43579</v>
      </c>
      <c r="H7" s="151"/>
    </row>
    <row r="8" spans="1:8" ht="15" customHeight="1" x14ac:dyDescent="0.25">
      <c r="A8" s="136" t="s">
        <v>12</v>
      </c>
      <c r="B8" s="138" t="s">
        <v>13</v>
      </c>
      <c r="C8" s="138" t="s">
        <v>19</v>
      </c>
      <c r="D8" s="140" t="s">
        <v>14</v>
      </c>
      <c r="E8" s="140" t="s">
        <v>0</v>
      </c>
      <c r="F8" s="140" t="s">
        <v>15</v>
      </c>
      <c r="G8" s="128" t="s">
        <v>18</v>
      </c>
      <c r="H8" s="129"/>
    </row>
    <row r="9" spans="1:8" x14ac:dyDescent="0.25">
      <c r="A9" s="137"/>
      <c r="B9" s="139"/>
      <c r="C9" s="139"/>
      <c r="D9" s="141"/>
      <c r="E9" s="141"/>
      <c r="F9" s="141"/>
      <c r="G9" s="130"/>
      <c r="H9" s="131"/>
    </row>
    <row r="10" spans="1:8" x14ac:dyDescent="0.25">
      <c r="A10" s="137"/>
      <c r="B10" s="139"/>
      <c r="C10" s="139"/>
      <c r="D10" s="141"/>
      <c r="E10" s="141"/>
      <c r="F10" s="141"/>
      <c r="G10" s="12" t="s">
        <v>16</v>
      </c>
      <c r="H10" s="113" t="s">
        <v>17</v>
      </c>
    </row>
    <row r="11" spans="1:8" x14ac:dyDescent="0.25">
      <c r="A11" s="114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13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15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16">
        <f t="shared" ref="H13:H17" si="0">ROUND(G13*F13,2)</f>
        <v>0</v>
      </c>
    </row>
    <row r="14" spans="1:8" ht="15.75" thickTop="1" x14ac:dyDescent="0.25">
      <c r="A14" s="117">
        <f>1+MAX($A$13:A13)</f>
        <v>2</v>
      </c>
      <c r="B14" s="89" t="s">
        <v>167</v>
      </c>
      <c r="C14" s="89" t="s">
        <v>168</v>
      </c>
      <c r="D14" s="90" t="s">
        <v>169</v>
      </c>
      <c r="E14" s="91" t="s">
        <v>170</v>
      </c>
      <c r="F14" s="92">
        <v>1</v>
      </c>
      <c r="G14" s="93"/>
      <c r="H14" s="118">
        <f t="shared" si="0"/>
        <v>0</v>
      </c>
    </row>
    <row r="15" spans="1:8" x14ac:dyDescent="0.25">
      <c r="A15" s="117">
        <f>1+MAX($A$13:A14)</f>
        <v>3</v>
      </c>
      <c r="B15" s="94" t="s">
        <v>171</v>
      </c>
      <c r="C15" s="94" t="s">
        <v>168</v>
      </c>
      <c r="D15" s="95" t="s">
        <v>172</v>
      </c>
      <c r="E15" s="96" t="s">
        <v>170</v>
      </c>
      <c r="F15" s="97">
        <v>1</v>
      </c>
      <c r="G15" s="98"/>
      <c r="H15" s="119">
        <f t="shared" si="0"/>
        <v>0</v>
      </c>
    </row>
    <row r="16" spans="1:8" x14ac:dyDescent="0.25">
      <c r="A16" s="117">
        <f>1+MAX($A$13:A15)</f>
        <v>4</v>
      </c>
      <c r="B16" s="94" t="s">
        <v>173</v>
      </c>
      <c r="C16" s="94" t="s">
        <v>168</v>
      </c>
      <c r="D16" s="95" t="s">
        <v>174</v>
      </c>
      <c r="E16" s="96" t="s">
        <v>170</v>
      </c>
      <c r="F16" s="97">
        <v>1</v>
      </c>
      <c r="G16" s="98"/>
      <c r="H16" s="119">
        <f t="shared" si="0"/>
        <v>0</v>
      </c>
    </row>
    <row r="17" spans="1:8" x14ac:dyDescent="0.25">
      <c r="A17" s="117">
        <f>1+MAX($A$13:A16)</f>
        <v>5</v>
      </c>
      <c r="B17" s="94" t="s">
        <v>175</v>
      </c>
      <c r="C17" s="94" t="s">
        <v>168</v>
      </c>
      <c r="D17" s="95" t="s">
        <v>176</v>
      </c>
      <c r="E17" s="96" t="s">
        <v>170</v>
      </c>
      <c r="F17" s="97">
        <v>12</v>
      </c>
      <c r="G17" s="98"/>
      <c r="H17" s="119">
        <f t="shared" si="0"/>
        <v>0</v>
      </c>
    </row>
    <row r="18" spans="1:8" x14ac:dyDescent="0.25">
      <c r="A18" s="117">
        <f>1+MAX($A$13:A17)</f>
        <v>6</v>
      </c>
      <c r="B18" s="99" t="s">
        <v>177</v>
      </c>
      <c r="C18" s="99" t="s">
        <v>168</v>
      </c>
      <c r="D18" s="100" t="s">
        <v>178</v>
      </c>
      <c r="E18" s="101" t="s">
        <v>170</v>
      </c>
      <c r="F18" s="102">
        <v>1</v>
      </c>
      <c r="G18" s="104"/>
      <c r="H18" s="120">
        <f t="shared" ref="H18:H79" si="1">ROUND(G18*F18,2)</f>
        <v>0</v>
      </c>
    </row>
    <row r="19" spans="1:8" x14ac:dyDescent="0.25">
      <c r="A19" s="117">
        <f>1+MAX($A$13:A18)</f>
        <v>7</v>
      </c>
      <c r="B19" s="99" t="s">
        <v>179</v>
      </c>
      <c r="C19" s="99" t="s">
        <v>168</v>
      </c>
      <c r="D19" s="100" t="s">
        <v>180</v>
      </c>
      <c r="E19" s="101" t="s">
        <v>170</v>
      </c>
      <c r="F19" s="102">
        <v>1</v>
      </c>
      <c r="G19" s="104"/>
      <c r="H19" s="120">
        <f t="shared" si="1"/>
        <v>0</v>
      </c>
    </row>
    <row r="20" spans="1:8" x14ac:dyDescent="0.25">
      <c r="A20" s="117">
        <f>1+MAX($A$13:A19)</f>
        <v>8</v>
      </c>
      <c r="B20" s="99" t="s">
        <v>181</v>
      </c>
      <c r="C20" s="99" t="s">
        <v>168</v>
      </c>
      <c r="D20" s="100" t="s">
        <v>182</v>
      </c>
      <c r="E20" s="101" t="s">
        <v>170</v>
      </c>
      <c r="F20" s="102">
        <v>1</v>
      </c>
      <c r="G20" s="104"/>
      <c r="H20" s="120">
        <f t="shared" si="1"/>
        <v>0</v>
      </c>
    </row>
    <row r="21" spans="1:8" x14ac:dyDescent="0.25">
      <c r="A21" s="117">
        <f>1+MAX($A$13:A20)</f>
        <v>9</v>
      </c>
      <c r="B21" s="99" t="s">
        <v>183</v>
      </c>
      <c r="C21" s="99" t="s">
        <v>168</v>
      </c>
      <c r="D21" s="100" t="s">
        <v>184</v>
      </c>
      <c r="E21" s="101" t="s">
        <v>170</v>
      </c>
      <c r="F21" s="102">
        <v>1</v>
      </c>
      <c r="G21" s="104"/>
      <c r="H21" s="120">
        <f t="shared" si="1"/>
        <v>0</v>
      </c>
    </row>
    <row r="22" spans="1:8" x14ac:dyDescent="0.25">
      <c r="A22" s="117">
        <f>1+MAX($A$13:A21)</f>
        <v>10</v>
      </c>
      <c r="B22" s="99" t="s">
        <v>185</v>
      </c>
      <c r="C22" s="99" t="s">
        <v>168</v>
      </c>
      <c r="D22" s="100" t="s">
        <v>186</v>
      </c>
      <c r="E22" s="101" t="s">
        <v>170</v>
      </c>
      <c r="F22" s="102">
        <v>1</v>
      </c>
      <c r="G22" s="104"/>
      <c r="H22" s="120">
        <f t="shared" si="1"/>
        <v>0</v>
      </c>
    </row>
    <row r="23" spans="1:8" x14ac:dyDescent="0.25">
      <c r="A23" s="117">
        <f>1+MAX($A$13:A22)</f>
        <v>11</v>
      </c>
      <c r="B23" s="94" t="s">
        <v>187</v>
      </c>
      <c r="C23" s="94" t="s">
        <v>168</v>
      </c>
      <c r="D23" s="95" t="s">
        <v>188</v>
      </c>
      <c r="E23" s="96" t="s">
        <v>170</v>
      </c>
      <c r="F23" s="97">
        <v>1</v>
      </c>
      <c r="G23" s="98"/>
      <c r="H23" s="119">
        <f t="shared" si="1"/>
        <v>0</v>
      </c>
    </row>
    <row r="24" spans="1:8" x14ac:dyDescent="0.25">
      <c r="A24" s="117">
        <f>1+MAX($A$13:A23)</f>
        <v>12</v>
      </c>
      <c r="B24" s="94" t="s">
        <v>189</v>
      </c>
      <c r="C24" s="94" t="s">
        <v>168</v>
      </c>
      <c r="D24" s="95" t="s">
        <v>190</v>
      </c>
      <c r="E24" s="96" t="s">
        <v>170</v>
      </c>
      <c r="F24" s="97">
        <v>1</v>
      </c>
      <c r="G24" s="98"/>
      <c r="H24" s="119">
        <f t="shared" si="1"/>
        <v>0</v>
      </c>
    </row>
    <row r="25" spans="1:8" x14ac:dyDescent="0.25">
      <c r="A25" s="117">
        <f>1+MAX($A$13:A24)</f>
        <v>13</v>
      </c>
      <c r="B25" s="94"/>
      <c r="C25" s="94"/>
      <c r="D25" s="95" t="s">
        <v>191</v>
      </c>
      <c r="E25" s="96" t="s">
        <v>192</v>
      </c>
      <c r="F25" s="97">
        <v>1</v>
      </c>
      <c r="G25" s="98"/>
      <c r="H25" s="119">
        <f t="shared" si="1"/>
        <v>0</v>
      </c>
    </row>
    <row r="26" spans="1:8" x14ac:dyDescent="0.25">
      <c r="A26" s="117">
        <f>1+MAX($A$13:A25)</f>
        <v>14</v>
      </c>
      <c r="B26" s="99"/>
      <c r="C26" s="99"/>
      <c r="D26" s="100"/>
      <c r="E26" s="101"/>
      <c r="F26" s="102"/>
      <c r="G26" s="103"/>
      <c r="H26" s="120">
        <f t="shared" si="1"/>
        <v>0</v>
      </c>
    </row>
    <row r="27" spans="1:8" x14ac:dyDescent="0.25">
      <c r="A27" s="117">
        <f>1+MAX($A$13:A26)</f>
        <v>15</v>
      </c>
      <c r="B27" s="99"/>
      <c r="C27" s="99"/>
      <c r="D27" s="100"/>
      <c r="E27" s="101"/>
      <c r="F27" s="102"/>
      <c r="G27" s="103"/>
      <c r="H27" s="120">
        <f t="shared" si="1"/>
        <v>0</v>
      </c>
    </row>
    <row r="28" spans="1:8" x14ac:dyDescent="0.25">
      <c r="A28" s="117">
        <f>1+MAX($A$13:A27)</f>
        <v>16</v>
      </c>
      <c r="B28" s="99"/>
      <c r="C28" s="99"/>
      <c r="D28" s="100"/>
      <c r="E28" s="101"/>
      <c r="F28" s="102"/>
      <c r="G28" s="103"/>
      <c r="H28" s="120">
        <f t="shared" si="1"/>
        <v>0</v>
      </c>
    </row>
    <row r="29" spans="1:8" x14ac:dyDescent="0.25">
      <c r="A29" s="117">
        <f>1+MAX($A$13:A28)</f>
        <v>17</v>
      </c>
      <c r="B29" s="99"/>
      <c r="C29" s="99"/>
      <c r="D29" s="100"/>
      <c r="E29" s="101"/>
      <c r="F29" s="102"/>
      <c r="G29" s="103"/>
      <c r="H29" s="120">
        <f t="shared" si="1"/>
        <v>0</v>
      </c>
    </row>
    <row r="30" spans="1:8" x14ac:dyDescent="0.25">
      <c r="A30" s="117">
        <f>1+MAX($A$13:A29)</f>
        <v>18</v>
      </c>
      <c r="B30" s="99"/>
      <c r="C30" s="99"/>
      <c r="D30" s="100"/>
      <c r="E30" s="101"/>
      <c r="F30" s="102"/>
      <c r="G30" s="103"/>
      <c r="H30" s="120">
        <f t="shared" si="1"/>
        <v>0</v>
      </c>
    </row>
    <row r="31" spans="1:8" x14ac:dyDescent="0.25">
      <c r="A31" s="117">
        <f>1+MAX($A$13:A30)</f>
        <v>19</v>
      </c>
      <c r="B31" s="99"/>
      <c r="C31" s="99"/>
      <c r="D31" s="100"/>
      <c r="E31" s="101"/>
      <c r="F31" s="102"/>
      <c r="G31" s="103"/>
      <c r="H31" s="120">
        <f t="shared" si="1"/>
        <v>0</v>
      </c>
    </row>
    <row r="32" spans="1:8" x14ac:dyDescent="0.25">
      <c r="A32" s="117">
        <f>1+MAX($A$13:A31)</f>
        <v>20</v>
      </c>
      <c r="B32" s="99"/>
      <c r="C32" s="99"/>
      <c r="D32" s="100"/>
      <c r="E32" s="101"/>
      <c r="F32" s="102"/>
      <c r="G32" s="103"/>
      <c r="H32" s="120">
        <f t="shared" si="1"/>
        <v>0</v>
      </c>
    </row>
    <row r="33" spans="1:8" ht="15.75" thickBot="1" x14ac:dyDescent="0.3">
      <c r="A33" s="121"/>
      <c r="B33" s="122"/>
      <c r="C33" s="122"/>
      <c r="D33" s="123"/>
      <c r="E33" s="124"/>
      <c r="F33" s="125"/>
      <c r="G33" s="126"/>
      <c r="H33" s="127">
        <f t="shared" si="1"/>
        <v>0</v>
      </c>
    </row>
    <row r="34" spans="1:8" x14ac:dyDescent="0.25">
      <c r="A34" s="105"/>
      <c r="B34" s="106"/>
      <c r="C34" s="106"/>
      <c r="D34" s="107"/>
      <c r="E34" s="108"/>
      <c r="F34" s="109"/>
      <c r="G34" s="110"/>
      <c r="H34" s="111">
        <f t="shared" si="1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78" t="s">
        <v>21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2" x14ac:dyDescent="0.2">
      <c r="A3" s="21" t="s">
        <v>22</v>
      </c>
      <c r="B3" s="22"/>
      <c r="C3" s="82" t="str">
        <f>'PS 50-02-42'!B2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50-02-42'!G7</f>
        <v>43579</v>
      </c>
    </row>
    <row r="5" spans="1:12" x14ac:dyDescent="0.2">
      <c r="A5" s="21" t="s">
        <v>26</v>
      </c>
      <c r="B5" s="22"/>
      <c r="C5" s="22" t="str">
        <f>'PS 50-02-42'!C3:D3</f>
        <v>RDP Liberec, EPS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50-02-42'!E3</f>
        <v>PS 50-02-42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79" t="s">
        <v>31</v>
      </c>
      <c r="D7" s="179" t="s">
        <v>32</v>
      </c>
      <c r="E7" s="181" t="s">
        <v>33</v>
      </c>
      <c r="F7" s="183" t="s">
        <v>34</v>
      </c>
      <c r="G7" s="179" t="s">
        <v>35</v>
      </c>
      <c r="H7" s="181" t="s">
        <v>33</v>
      </c>
      <c r="I7" s="185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80"/>
      <c r="D8" s="180"/>
      <c r="E8" s="182"/>
      <c r="F8" s="180"/>
      <c r="G8" s="180"/>
      <c r="H8" s="184"/>
      <c r="I8" s="186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50-02-42</vt:lpstr>
      <vt:lpstr>FORMULÁŘ 8 - rekap poplatků</vt:lpstr>
      <vt:lpstr>'FORMULÁŘ 8 - rekap poplatků'!Oblast_tisku</vt:lpstr>
      <vt:lpstr>'PS 50-02-42'!Oblast_tisku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2019-07-30T08:00:43Z</cp:lastPrinted>
  <dcterms:created xsi:type="dcterms:W3CDTF">2017-07-24T12:19:51Z</dcterms:created>
  <dcterms:modified xsi:type="dcterms:W3CDTF">2019-07-30T08:00:56Z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